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 MEDINA\Desktop\OSFEM 2025\Módulo 1\03 marzo\Estados Financieros\"/>
    </mc:Choice>
  </mc:AlternateContent>
  <xr:revisionPtr revIDLastSave="0" documentId="13_ncr:1_{F5A5BD02-23E0-46E1-9DDE-222D85A8CE7E}" xr6:coauthVersionLast="47" xr6:coauthVersionMax="47" xr10:uidLastSave="{00000000-0000-0000-0000-000000000000}"/>
  <bookViews>
    <workbookView xWindow="-120" yWindow="-120" windowWidth="29040" windowHeight="15840" xr2:uid="{69C5888C-3CB3-45BB-A895-BBCA8EBD4464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_" hidden="1">#REF!</definedName>
    <definedName name="_51321">#REF!</definedName>
    <definedName name="_Fill" hidden="1">#REF!</definedName>
    <definedName name="_Key1" hidden="1">[1]A!#REF!</definedName>
    <definedName name="_Order1" hidden="1">0</definedName>
    <definedName name="_Order2" hidden="1">255</definedName>
    <definedName name="A">#REF!</definedName>
    <definedName name="A_impresión_IM">'[2]Crese-05'!$B$1:$N$14</definedName>
    <definedName name="aaaa">'[3]Crese-05'!$B$1:$N$14</definedName>
    <definedName name="Aguascalientes">[4]Listas!#REF!</definedName>
    <definedName name="AN">'[5]DCCOA-5A'!$B$1:$N$12</definedName>
    <definedName name="ANALISISOBJ">#REF!</definedName>
    <definedName name="ANEXOS">'[2]Crese-05'!$B$1:$N$14</definedName>
    <definedName name="AÑO">[6]EAIP2012!#REF!</definedName>
    <definedName name="_xlnm.Print_Area" localSheetId="0">EFE!$B$2:$D$72</definedName>
    <definedName name="audi">#REF!</definedName>
    <definedName name="AUTORIZADO_MES">[6]EAIP2012!#REF!</definedName>
    <definedName name="Baja_California">[4]Listas!#REF!</definedName>
    <definedName name="Baja_California_Sur">[4]Listas!#REF!</definedName>
    <definedName name="BERE">#REF!</definedName>
    <definedName name="CAEM">#REF!</definedName>
    <definedName name="Campeche">[4]Listas!#REF!</definedName>
    <definedName name="Chiapas">[4]Listas!#REF!</definedName>
    <definedName name="Chihuahua">[4]Listas!#REF!</definedName>
    <definedName name="Coahuila_de_Zaragoza">[4]Listas!#REF!</definedName>
    <definedName name="Colima">[4]Listas!#REF!</definedName>
    <definedName name="CONTROL">#REF!</definedName>
    <definedName name="CUADRO" hidden="1">[7]POBLACION!$A$17:$A$146</definedName>
    <definedName name="cuadrosss">'[8]EDO POS FINAN'!#REF!</definedName>
    <definedName name="D">#REF!</definedName>
    <definedName name="DDD">#REF!</definedName>
    <definedName name="ddfdfd">#REF!</definedName>
    <definedName name="depreciacion">#REF!</definedName>
    <definedName name="DFG">[9]Tablas!#REF!</definedName>
    <definedName name="DIA">[6]EAIP2012!#REF!</definedName>
    <definedName name="Distrito">#REF!</definedName>
    <definedName name="Distrito_Federal">[4]Listas!#REF!</definedName>
    <definedName name="dodod">#N/A</definedName>
    <definedName name="DSTRD">'[10]Crese-05'!$B$1:$N$14</definedName>
    <definedName name="Durango">[4]Listas!#REF!</definedName>
    <definedName name="E_P">#N/A</definedName>
    <definedName name="E_p_m">#N/A</definedName>
    <definedName name="EDO_ACTIVCons1.1">[11]Tablas!#REF!</definedName>
    <definedName name="Endeudamiento" hidden="1">{"'Hoja1'!$C$7:$D$8","'Hoja1'!$C$7:$D$8"}</definedName>
    <definedName name="Entidad">[4]Listas!$A$2:$A$33</definedName>
    <definedName name="ESTADO">[11]Tablas!#REF!</definedName>
    <definedName name="Estru_prog">#REF!</definedName>
    <definedName name="Estructura_programativa">#REF!</definedName>
    <definedName name="estructuraprogramática">#N/A</definedName>
    <definedName name="Estrutura_prog">#REF!</definedName>
    <definedName name="eter">#REF!</definedName>
    <definedName name="EVHP">[9]Tablas!#REF!</definedName>
    <definedName name="EWW">[9]Tablas!#REF!</definedName>
    <definedName name="fasdfas">#REF!</definedName>
    <definedName name="fdgfg">#REF!</definedName>
    <definedName name="FEC_GRAL">[6]EAIP2012!#REF!</definedName>
    <definedName name="FF">[9]Tablas!#REF!</definedName>
    <definedName name="FFFF">#REF!</definedName>
    <definedName name="FFFFFFFFFFFF">'[12]EDO POS FINAN'!#REF!</definedName>
    <definedName name="fgd">'[10]Crese-05'!$B$1:$N$14</definedName>
    <definedName name="fofof">#REF!</definedName>
    <definedName name="FOFOF1">#REF!</definedName>
    <definedName name="FOR">#REF!</definedName>
    <definedName name="FRDF">#REF!</definedName>
    <definedName name="FRRR">#REF!</definedName>
    <definedName name="GH">[9]Tablas!#REF!</definedName>
    <definedName name="gráfico_resultado">#REF!</definedName>
    <definedName name="Guanajuato">[4]Listas!#REF!</definedName>
    <definedName name="Guerrero">[4]Listas!#REF!</definedName>
    <definedName name="GYG">'[10]Crese-05'!$B$1:$N$14</definedName>
    <definedName name="h">'[13]EDO POS FINAN'!$B$2:$S$43</definedName>
    <definedName name="hallazgos">#N/A</definedName>
    <definedName name="HHH">[9]Tablas!#REF!</definedName>
    <definedName name="Hidalgo">[4]Listas!#REF!</definedName>
    <definedName name="hola">'[14]EDO POS FINAN'!#REF!</definedName>
    <definedName name="HTML_CodePage" hidden="1">1252</definedName>
    <definedName name="HTML_Control" hidden="1">{"'Hoja1'!$C$7:$D$8","'Hoja1'!$C$7:$D$8"}</definedName>
    <definedName name="HTML_Description" hidden="1">""</definedName>
    <definedName name="HTML_Email" hidden="1">"diaz0705@mexico.com"</definedName>
    <definedName name="HTML_Header" hidden="1">"busquedas"</definedName>
    <definedName name="HTML_LastUpdate" hidden="1">"22/11/99"</definedName>
    <definedName name="HTML_LineAfter" hidden="1">TRUE</definedName>
    <definedName name="HTML_LineBefore" hidden="1">TRUE</definedName>
    <definedName name="HTML_Name" hidden="1">"add"</definedName>
    <definedName name="HTML_OBDlg2" hidden="1">TRUE</definedName>
    <definedName name="HTML_OBDlg4" hidden="1">TRUE</definedName>
    <definedName name="HTML_OS" hidden="1">0</definedName>
    <definedName name="HTML_PathFile" hidden="1">"c:\archivar\tesis\varios"</definedName>
    <definedName name="HTML_Title" hidden="1">"tonto"</definedName>
    <definedName name="indice" hidden="1">#REF!</definedName>
    <definedName name="ingre">[15]EG13!#REF!</definedName>
    <definedName name="ISRA">[9]Tablas!#REF!</definedName>
    <definedName name="Jalisco">[4]Listas!#REF!</definedName>
    <definedName name="JFJDJ">#REF!</definedName>
    <definedName name="JKLJ">#REF!</definedName>
    <definedName name="JR_PAGE_ANCHOR_0_1">#REF!</definedName>
    <definedName name="KJK">#REF!</definedName>
    <definedName name="KJL">#REF!</definedName>
    <definedName name="KO">[11]Tablas!#REF!</definedName>
    <definedName name="L">#REF!</definedName>
    <definedName name="LI">#N/A</definedName>
    <definedName name="LL">'[16]Crese-04'!#REF!</definedName>
    <definedName name="LLL">'[17]DCCOA-5A'!$B$1:$N$12</definedName>
    <definedName name="lol">#REF!</definedName>
    <definedName name="LOOLLLL">[9]Tablas!#REF!</definedName>
    <definedName name="LOP">[9]Tablas!#REF!</definedName>
    <definedName name="M">[9]Tablas!#REF!</definedName>
    <definedName name="mairopxs">[18]Tablas!#REF!</definedName>
    <definedName name="MES">[6]EAIP2012!#REF!</definedName>
    <definedName name="Michoacán_de_Ocampo">#REF!</definedName>
    <definedName name="MMC">#REF!</definedName>
    <definedName name="MMMMAE">#N/A</definedName>
    <definedName name="MMMMMMMMMM">#REF!</definedName>
    <definedName name="Morelos">[4]Listas!#REF!</definedName>
    <definedName name="MPIO">[6]EAIP2012!#REF!</definedName>
    <definedName name="MR_cr">'[16]Crese-04'!#REF!</definedName>
    <definedName name="MRC">#REF!</definedName>
    <definedName name="MRCSOL">#REF!</definedName>
    <definedName name="Nayarit">[4]Listas!#REF!</definedName>
    <definedName name="NM">[9]Tablas!#REF!</definedName>
    <definedName name="NO_MPIO">[6]EAIP2012!#REF!</definedName>
    <definedName name="nuevag">#REF!</definedName>
    <definedName name="nuevaley">#REF!</definedName>
    <definedName name="nuevo">#N/A</definedName>
    <definedName name="Nuevo_León">[4]Listas!#REF!</definedName>
    <definedName name="nunu">#REF!</definedName>
    <definedName name="ñ" hidden="1">[19]A!#REF!</definedName>
    <definedName name="Oaxaca">[4]Listas!#REF!</definedName>
    <definedName name="OBJETIVO">'[16]Crese-04'!#REF!</definedName>
    <definedName name="OBSE">#REF!</definedName>
    <definedName name="OBSERV">#REF!</definedName>
    <definedName name="OBSERVACION">#REF!</definedName>
    <definedName name="ojuguytf">#REF!</definedName>
    <definedName name="ok" hidden="1">[1]A!#REF!</definedName>
    <definedName name="oooooppp">#REF!</definedName>
    <definedName name="otro" hidden="1">{"'Hoja1'!$C$7:$D$8","'Hoja1'!$C$7:$D$8"}</definedName>
    <definedName name="OUH">#REF!</definedName>
    <definedName name="p">'[16]Crese-04'!#REF!</definedName>
    <definedName name="PROP">[9]Tablas!#REF!</definedName>
    <definedName name="Puebla">[4]Listas!#REF!</definedName>
    <definedName name="Querétaro">[4]Listas!#REF!</definedName>
    <definedName name="Quintana_Roo">[4]Listas!#REF!</definedName>
    <definedName name="RD">[20]Tablas!#REF!</definedName>
    <definedName name="RECOM">#REF!</definedName>
    <definedName name="RECOMENDA">#REF!</definedName>
    <definedName name="res">'[21]EDO POS FINAN'!$B$2:$S$45</definedName>
    <definedName name="REYESS">#REF!</definedName>
    <definedName name="RYTY">#REF!</definedName>
    <definedName name="San_Luis_Potosí">[4]Listas!#REF!</definedName>
    <definedName name="sdf">#REF!</definedName>
    <definedName name="Sinaloa">[4]Listas!#REF!</definedName>
    <definedName name="SOL">#REF!</definedName>
    <definedName name="SOL_REY">#REF!</definedName>
    <definedName name="Sonora">[4]Listas!#REF!</definedName>
    <definedName name="ssdas">#REF!</definedName>
    <definedName name="SUBA">[9]Tablas!#REF!</definedName>
    <definedName name="suba2">[11]Tablas!#REF!</definedName>
    <definedName name="Tabasco">[4]Listas!#REF!</definedName>
    <definedName name="Tamaulipas">[4]Listas!#REF!</definedName>
    <definedName name="thalia">'[22]EDO POS FINAN'!$B$2:$S$45</definedName>
    <definedName name="Títulos_a_imprimir_IM">'[23]EDO POS FINAN'!#REF!</definedName>
    <definedName name="Tlaxcala">[4]Listas!#REF!</definedName>
    <definedName name="tonod" hidden="1">{"'Hoja1'!$C$7:$D$8","'Hoja1'!$C$7:$D$8"}</definedName>
    <definedName name="toño">#REF!</definedName>
    <definedName name="Transf.">#REF!</definedName>
    <definedName name="tras">[4]Listas!#REF!</definedName>
    <definedName name="traspasos">#REF!</definedName>
    <definedName name="TRY">[9]Tablas!#REF!</definedName>
    <definedName name="USMO">#REF!</definedName>
    <definedName name="Veracruz">[4]Listas!#REF!</definedName>
    <definedName name="W">[11]Tablas!#REF!</definedName>
    <definedName name="ws">#REF!</definedName>
    <definedName name="x">#REF!</definedName>
    <definedName name="xxx">'[22]EDO POS FINAN'!$B$2:$S$45</definedName>
    <definedName name="y">'[21]EDO POS FINAN'!$B$2:$S$45</definedName>
    <definedName name="ya" hidden="1">{"'Hoja1'!$C$7:$D$8","'Hoja1'!$C$7:$D$8"}</definedName>
    <definedName name="yo" hidden="1">{"'Hoja1'!$C$7:$D$8","'Hoja1'!$C$7:$D$8"}</definedName>
    <definedName name="Yucatán">[4]Listas!#REF!</definedName>
    <definedName name="yuyu">#REF!</definedName>
    <definedName name="Zacatecas">[4]Listas!#REF!</definedName>
    <definedName name="ZINA">#REF!</definedName>
    <definedName name="zz">'[13]EDO POS FINAN'!$B$2:$S$43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D49" i="1"/>
  <c r="D59" i="1" s="1"/>
  <c r="D43" i="1"/>
  <c r="D39" i="1"/>
  <c r="D47" i="1" s="1"/>
  <c r="D37" i="1"/>
  <c r="D20" i="1"/>
  <c r="D9" i="1"/>
  <c r="C49" i="1"/>
  <c r="C54" i="1"/>
  <c r="C43" i="1"/>
  <c r="C39" i="1"/>
  <c r="C20" i="1"/>
  <c r="C9" i="1"/>
  <c r="D60" i="1" l="1"/>
  <c r="D62" i="1" s="1"/>
  <c r="C37" i="1"/>
  <c r="C47" i="1"/>
  <c r="C59" i="1"/>
  <c r="C61" i="1" l="1"/>
  <c r="C60" i="1"/>
  <c r="C62" i="1" l="1"/>
</calcChain>
</file>

<file path=xl/sharedStrings.xml><?xml version="1.0" encoding="utf-8"?>
<sst xmlns="http://schemas.openxmlformats.org/spreadsheetml/2006/main" count="63" uniqueCount="57">
  <si>
    <t xml:space="preserve">Estado de Flujos de Efectivo </t>
  </si>
  <si>
    <t xml:space="preserve">(Cifras en Pesos) </t>
  </si>
  <si>
    <t>Flujos de Efectivo de las Actividades de Operación</t>
  </si>
  <si>
    <t xml:space="preserve">  Origen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</si>
  <si>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</si>
  <si>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</si>
  <si>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</si>
  <si>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</si>
  <si>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</si>
  <si>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</si>
  <si>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</si>
  <si>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</si>
  <si>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 xml:space="preserve">Transferencias, Asignaciones, Subsidios y Subvenciones, y Pensiones y Jubilaciones </t>
  </si>
  <si>
    <t>Otros Orígenes de Operación</t>
  </si>
  <si>
    <t xml:space="preserve">  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</si>
  <si>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</si>
  <si>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</si>
  <si>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</si>
  <si>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</si>
  <si>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</si>
  <si>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</si>
  <si>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</si>
  <si>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</si>
  <si>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</si>
  <si>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</si>
  <si>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</si>
  <si>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</si>
  <si>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</si>
  <si>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</si>
  <si>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</si>
  <si>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</si>
  <si>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</si>
  <si>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</si>
  <si>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Origen</t>
  </si>
  <si>
    <t>Bienes Inmuebles, Infraestructura y Construcciones en Proceso</t>
  </si>
  <si>
    <t>Bienes Muebles</t>
  </si>
  <si>
    <t>Otros Orígenes de Inversión</t>
  </si>
  <si>
    <t>Aplicación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</si>
  <si>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</si>
  <si>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</si>
  <si>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</si>
  <si>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</si>
  <si>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</si>
  <si>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</si>
  <si>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</si>
  <si>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</si>
  <si>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</si>
  <si>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</si>
  <si>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</si>
  <si>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</si>
  <si>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</si>
  <si>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Instituto Mexiquense para la Discapacidad</t>
  </si>
  <si>
    <t xml:space="preserve">Concepto
 </t>
  </si>
  <si>
    <t xml:space="preserve">Mes Actual
 </t>
  </si>
  <si>
    <t xml:space="preserve">Mes Anterior 
</t>
  </si>
  <si>
    <t>“Bajo protesta de decir verdad declaramos que los Estados Financieros y sus notas, son razonablemente correctos y son responsabilidad del emisor”.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</si>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</sst>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rgb="FF000000"/>
      <name val="Helvetica"/>
      <family val="2"/>
    </font>
    <font>
      <sz val="10"/>
      <color theme="1"/>
      <name val="Helvetica"/>
      <family val="2"/>
    </font>
    <font>
      <b/>
      <sz val="10"/>
      <color theme="1"/>
      <name val="Helvetica"/>
    </font>
    <font>
      <sz val="10"/>
      <color rgb="FF000000"/>
      <name val="Helvetica"/>
      <family val="2"/>
    </font>
    <font>
      <b/>
      <sz val="10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4" fontId="1" fillId="0" borderId="0" xfId="1" applyNumberFormat="1"/>
    <xf numFmtId="0" fontId="2" fillId="2" borderId="6" xfId="1" applyFont="1" applyFill="1" applyBorder="1" applyAlignment="1">
      <alignment vertical="center" wrapText="1"/>
    </xf>
    <xf numFmtId="4" fontId="2" fillId="2" borderId="7" xfId="1" applyNumberFormat="1" applyFont="1" applyFill="1" applyBorder="1" applyAlignment="1">
      <alignment vertical="center" wrapText="1"/>
    </xf>
    <xf numFmtId="4" fontId="2" fillId="2" borderId="8" xfId="1" applyNumberFormat="1" applyFont="1" applyFill="1" applyBorder="1" applyAlignment="1">
      <alignment horizontal="right" vertical="center"/>
    </xf>
    <xf numFmtId="0" fontId="2" fillId="2" borderId="9" xfId="1" applyFont="1" applyFill="1" applyBorder="1" applyAlignment="1">
      <alignment horizontal="center" vertical="center" wrapText="1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top" wrapText="1"/>
    </xf>
    <xf numFmtId="0" fontId="2" fillId="0" borderId="11" xfId="1" applyFont="1" applyBorder="1" applyAlignment="1">
      <alignment vertical="center" wrapText="1"/>
    </xf>
    <xf numFmtId="4" fontId="4" fillId="0" borderId="11" xfId="1" applyNumberFormat="1" applyFont="1" applyBorder="1" applyAlignment="1">
      <alignment vertical="top" wrapText="1"/>
    </xf>
    <xf numFmtId="0" fontId="5" fillId="0" borderId="11" xfId="1" applyFont="1" applyBorder="1" applyAlignment="1">
      <alignment horizontal="left" vertical="center" wrapText="1" indent="2"/>
    </xf>
    <xf numFmtId="4" fontId="3" fillId="0" borderId="11" xfId="1" applyNumberFormat="1" applyFont="1" applyBorder="1" applyAlignment="1">
      <alignment vertical="top" wrapText="1"/>
    </xf>
    <xf numFmtId="4" fontId="4" fillId="0" borderId="11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left" vertical="center" wrapText="1" indent="1"/>
    </xf>
    <xf numFmtId="0" fontId="2" fillId="0" borderId="12" xfId="1" applyFont="1" applyBorder="1" applyAlignment="1">
      <alignment vertical="center" wrapText="1"/>
    </xf>
    <xf numFmtId="4" fontId="4" fillId="0" borderId="12" xfId="1" applyNumberFormat="1" applyFont="1" applyBorder="1" applyAlignment="1">
      <alignment vertical="top" wrapText="1"/>
    </xf>
    <xf numFmtId="0" fontId="6" fillId="0" borderId="0" xfId="1" applyFont="1" applyAlignment="1">
      <alignment wrapText="1"/>
    </xf>
    <xf numFmtId="0" fontId="3" fillId="3" borderId="0" xfId="0" applyFont="1" applyFill="1"/>
    <xf numFmtId="4" fontId="3" fillId="3" borderId="0" xfId="0" applyNumberFormat="1" applyFont="1" applyFill="1"/>
    <xf numFmtId="0" fontId="3" fillId="0" borderId="0" xfId="0" applyFont="1"/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4" fontId="3" fillId="3" borderId="0" xfId="0" applyNumberFormat="1" applyFont="1" applyFill="1" applyAlignment="1">
      <alignment horizontal="center"/>
    </xf>
    <xf numFmtId="49" fontId="3" fillId="0" borderId="0" xfId="0" applyNumberFormat="1" applyFont="1"/>
    <xf numFmtId="4" fontId="3" fillId="0" borderId="0" xfId="0" applyNumberFormat="1" applyFont="1"/>
    <xf numFmtId="4" fontId="5" fillId="0" borderId="11" xfId="1" applyNumberFormat="1" applyFont="1" applyBorder="1" applyAlignment="1">
      <alignment horizontal="righ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" fontId="5" fillId="0" borderId="11" xfId="1" applyNumberFormat="1" applyFont="1" applyBorder="1" applyAlignment="1">
      <alignment vertical="center" wrapText="1"/>
    </xf>
  </cellXfs>
  <cellStyles count="2">
    <cellStyle name="Normal" xfId="0" builtinId="0"/>
    <cellStyle name="Normal 54" xfId="1" xr:uid="{32F7DFF7-442E-44D0-A619-566272A40C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108856</xdr:rowOff>
    </xdr:from>
    <xdr:to>
      <xdr:col>1</xdr:col>
      <xdr:colOff>1539875</xdr:colOff>
      <xdr:row>4</xdr:row>
      <xdr:rowOff>163286</xdr:rowOff>
    </xdr:to>
    <xdr:pic>
      <xdr:nvPicPr>
        <xdr:cNvPr id="6" name="Imagen 5" descr="Catálogo Digital de Servicios">
          <a:extLst>
            <a:ext uri="{FF2B5EF4-FFF2-40B4-BE49-F238E27FC236}">
              <a16:creationId xmlns:a16="http://schemas.microsoft.com/office/drawing/2014/main" id="{A7F1C449-4CB6-4370-B1FA-4B758191D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929" y="163285"/>
          <a:ext cx="1349375" cy="748394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489858</xdr:colOff>
      <xdr:row>64</xdr:row>
      <xdr:rowOff>-1</xdr:rowOff>
    </xdr:from>
    <xdr:ext cx="2222660" cy="967013"/>
    <xdr:sp macro="" textlink="">
      <xdr:nvSpPr>
        <xdr:cNvPr id="7" name="CuadroTexto 4">
          <a:extLst>
            <a:ext uri="{FF2B5EF4-FFF2-40B4-BE49-F238E27FC236}">
              <a16:creationId xmlns:a16="http://schemas.microsoft.com/office/drawing/2014/main" id="{97127BC0-EAB0-4CC3-989B-9212F8FFABC1}"/>
            </a:ext>
          </a:extLst>
        </xdr:cNvPr>
        <xdr:cNvSpPr txBox="1"/>
      </xdr:nvSpPr>
      <xdr:spPr>
        <a:xfrm>
          <a:off x="547008" y="13992224"/>
          <a:ext cx="2222660" cy="967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Helvetica" panose="020B0504020202030204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L.C. Israel Rodrigo Dolores Vallejo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Helvetica" panose="020B0504020202030204" pitchFamily="34" charset="0"/>
              <a:ea typeface="+mn-ea"/>
              <a:cs typeface="+mn-cs"/>
            </a:rPr>
            <a:t>Jefe B de Proyecto</a:t>
          </a:r>
        </a:p>
      </xdr:txBody>
    </xdr:sp>
    <xdr:clientData/>
  </xdr:oneCellAnchor>
  <xdr:oneCellAnchor>
    <xdr:from>
      <xdr:col>1</xdr:col>
      <xdr:colOff>3088820</xdr:colOff>
      <xdr:row>64</xdr:row>
      <xdr:rowOff>27214</xdr:rowOff>
    </xdr:from>
    <xdr:ext cx="2507118" cy="102053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BA05288-B3CB-4FC1-A023-DB34761C9964}"/>
            </a:ext>
          </a:extLst>
        </xdr:cNvPr>
        <xdr:cNvSpPr txBox="1"/>
      </xdr:nvSpPr>
      <xdr:spPr>
        <a:xfrm>
          <a:off x="3148351" y="12945495"/>
          <a:ext cx="2507118" cy="10205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>
              <a:latin typeface="Helvetica" panose="020B0504020202030204" pitchFamily="34" charset="0"/>
            </a:rPr>
            <a:t>Revisó</a:t>
          </a:r>
        </a:p>
        <a:p>
          <a:pPr algn="ctr"/>
          <a:endParaRPr lang="es-MX" sz="1000">
            <a:latin typeface="Helvetica" panose="020B0504020202030204" pitchFamily="34" charset="0"/>
          </a:endParaRPr>
        </a:p>
        <a:p>
          <a:pPr algn="ctr"/>
          <a:r>
            <a:rPr lang="es-MX" sz="1000">
              <a:latin typeface="Helvetica" panose="020B0504020202030204" pitchFamily="34" charset="0"/>
            </a:rPr>
            <a:t>_____________________________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Mtro. Luis Mariano Padilla Vargas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Subdirector de Planeación, Administración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y Estadistica.</a:t>
          </a:r>
        </a:p>
      </xdr:txBody>
    </xdr:sp>
    <xdr:clientData/>
  </xdr:oneCellAnchor>
  <xdr:oneCellAnchor>
    <xdr:from>
      <xdr:col>2</xdr:col>
      <xdr:colOff>277246</xdr:colOff>
      <xdr:row>63</xdr:row>
      <xdr:rowOff>136072</xdr:rowOff>
    </xdr:from>
    <xdr:ext cx="2222660" cy="1061357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F986F16-C90F-406A-878A-469A6C2C4B0F}"/>
            </a:ext>
          </a:extLst>
        </xdr:cNvPr>
        <xdr:cNvSpPr txBox="1"/>
      </xdr:nvSpPr>
      <xdr:spPr>
        <a:xfrm>
          <a:off x="5885090" y="12875760"/>
          <a:ext cx="2222660" cy="10613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s-MX" sz="1000">
              <a:latin typeface="Helvetica" panose="020B0504020202030204" pitchFamily="34" charset="0"/>
            </a:rPr>
            <a:t>Autorizó</a:t>
          </a:r>
        </a:p>
        <a:p>
          <a:pPr algn="ctr"/>
          <a:endParaRPr lang="es-MX" sz="1000">
            <a:latin typeface="Helvetica" panose="020B0504020202030204" pitchFamily="34" charset="0"/>
          </a:endParaRPr>
        </a:p>
        <a:p>
          <a:pPr algn="ctr"/>
          <a:r>
            <a:rPr lang="es-MX" sz="1000">
              <a:latin typeface="Helvetica" panose="020B0504020202030204" pitchFamily="34" charset="0"/>
            </a:rPr>
            <a:t>_____________________________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Dra. Stephanie Medina Servin</a:t>
          </a:r>
        </a:p>
        <a:p>
          <a:pPr algn="ctr"/>
          <a:r>
            <a:rPr lang="es-MX" sz="1000">
              <a:latin typeface="Helvetica" panose="020B0504020202030204" pitchFamily="34" charset="0"/>
            </a:rPr>
            <a:t>Directora General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6193\Documents%20and%20Settings\Amorales\Configuraci&#243;n%20local\Archivos%20temporales%20de%20Internet\Content.IE5\JAQYUEK7\Estrategia\Plantilla_60000_Abr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.71\Cuentapublica\Marisol%20Mart&#237;nez%20Cruz\Hoja%20de%20c&#225;lculo%20en%20C:%20Documents%20and%20Settings%20Administrador%20Mis%20documentos%20CTA.%20PUB.%20ESTATAL%202005%20ORGANISMOS%20PATHY%20AA_CUADROS%20SRYTVM.doc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ARCHIVO%20PARA%20C.P.%20LUCERO%20XIMO\2015-------CUENTA%20PUBLICA%20%202014\1.%20FIDEICOMISO%20C3%20%202014\COBAEM20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Documents%20and%20Settings/Admin/Mis%20documentos/PATY%20ZAMORA/AA%20CUENTAS%20P&#218;BLICAS/AA2009/CUADROS%202009/I.-%20EDUCACI&#211;N/COBAE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16625\AppData\Local\Microsoft\Windows\INetCache\Content.Outlook\E4EFEYH9\CUENTA%20P&#218;BLICA%202016\IGISPEM\ARCHIVO%20PARA%20C.P.%20LUCERO%20XIMO\C.P%202013%2018%20LUCERO%20XIMO\TESCI%202013%20%201%20COMPLETO\COBAEM20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P%202015\Users\US03517019\Desktop\CTA.PUBLICA%2013\VALLE%20DE%20CHALC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%20P&#250;blica/2003/DCCOA-5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s&#233;%20Eduardo%20Uribe%20Ya&#241;ez\MUNICIPIOS%20REALIZADOS\CALCULO%20DE%20ISR\CALCULO%20DE%20IMPUESTO%20ISR.AYAPANG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morales\Configuraci&#243;n%20local\Archivos%20temporales%20de%20Internet\Content.IE5\JAQYUEK7\Estrategia\Plantilla_60000_Abr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18;BLICA%202010\CEMyBS\Hoja%20de%20c&#225;lculo%20en%20C:%20Documents%20and%20Settings%20Administrador%20Mis%20documentos%20CTA.%20PUB.%20ESTATAL%202005%20ORGANISMOS%20PATHY%20AA_CUADROS%20SRYTVM.doc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Documents%20and%20Settings/Admin/Mis%20documentos/PATY%20ZAMORA/AA%20CUENTAS%20P&#218;BLICAS/2008/CUADROS%202008/I.-%20EDUCACI&#211;N/COBAEM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Documents%20and%20Settings\Admin\Mis%20documentos\PATY%20ZAMORA\AA%20CUENTAS%20P&#218;BLICAS\2008\CUADROS%202008\I.-%20EDUCACI&#211;N\COBAE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publica/Griselda/Cuenta%20P&#250;blica%20Estatal%202012/COBAEM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5/CUENTA%20P&#218;BLICA%202010/CEMyBS/Hoja%20de%20c&#225;lculo%20en%20C:%20Documents%20and%20Settings%20Administrador%20Mis%20documentos%20CTA.%20PUB.%20ESTATAL%202005%20ORGANISMOS%20PATHY%20AA_CUADROS%20SRYTVM.do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Users\US03595127\Desktop\2016\procedimientos%202016\&#160;\respaldo\ARCHIVOS%20FAIS\Copia%20de%20Direccionamiento_2015_me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%20P&#250;blica\2003\DCCOA-5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Ernesto\CP%20ERNESTO\Jesus\ZINACANTEPEC%20OK\M%20ZINACANTEPEC%20OK\M%20ZINACANTEPE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6193\Pavilium\hp_pavillion\2ig\Tomo%20II\SAB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P71\Cuentapublica\Jair%20A.%20Enr&#237;quez%20Espinosa\ARCHIVO%20PARA%20C.P.%20LUCERO%20XIMO\C.P%202013%2018%20LUCERO%20XIMO\TESCI%202013%20%201%20COMPLETO\COBAEM201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UNICIPIOS%20REALIZADOS\CALCULO%20DE%20ISR\CALCULO%20DE%20IMPUESTO%20ISR.AYAPAN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COMP_INGRESOS (2006)"/>
      <sheetName val="FLUJO DE EFECTIVO (2)"/>
      <sheetName val="COMP_INGRESOS (2007)"/>
      <sheetName val="PLAZAS (2)"/>
      <sheetName val="% DE OPERACION"/>
      <sheetName val="ESTADÍSTICA (2)"/>
      <sheetName val="Hoja2 (4)"/>
      <sheetName val="dccoa-005c"/>
      <sheetName val="rel93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 xml:space="preserve">P A S I V O 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Bancos</v>
          </cell>
          <cell r="E10">
            <v>12594.4</v>
          </cell>
          <cell r="G10">
            <v>20205.900000000001</v>
          </cell>
          <cell r="I10">
            <v>-7611.5000000000018</v>
          </cell>
          <cell r="L10" t="str">
            <v>Depósitos en Garantía</v>
          </cell>
          <cell r="N10">
            <v>41.6</v>
          </cell>
          <cell r="P10">
            <v>8550.7000000000007</v>
          </cell>
          <cell r="R10">
            <v>41.6</v>
          </cell>
        </row>
        <row r="11">
          <cell r="C11" t="str">
            <v>Inversiones en Instituciones Financieras</v>
          </cell>
          <cell r="E11">
            <v>54327.5</v>
          </cell>
          <cell r="G11">
            <v>9089.6</v>
          </cell>
          <cell r="I11">
            <v>45237.9</v>
          </cell>
          <cell r="L11" t="str">
            <v>Retenciones a Favor de Terceros por Pagar</v>
          </cell>
          <cell r="N11">
            <v>884.9</v>
          </cell>
          <cell r="P11">
            <v>609.70000000000005</v>
          </cell>
          <cell r="R11">
            <v>275.19999999999993</v>
          </cell>
        </row>
        <row r="12">
          <cell r="C12" t="str">
            <v>Deudores Diversos</v>
          </cell>
          <cell r="E12">
            <v>68996.5</v>
          </cell>
          <cell r="G12">
            <v>38429.300000000003</v>
          </cell>
          <cell r="I12">
            <v>30567.199999999997</v>
          </cell>
        </row>
        <row r="13">
          <cell r="C13" t="str">
            <v>Anticipo a Proveedores</v>
          </cell>
          <cell r="E13">
            <v>1420.3</v>
          </cell>
          <cell r="G13">
            <v>54.3</v>
          </cell>
          <cell r="I13">
            <v>1366</v>
          </cell>
        </row>
        <row r="14">
          <cell r="C14" t="str">
            <v>Inventario para Ventas</v>
          </cell>
          <cell r="E14">
            <v>54.3</v>
          </cell>
          <cell r="G14">
            <v>169.2</v>
          </cell>
          <cell r="I14">
            <v>-169.2</v>
          </cell>
        </row>
        <row r="15">
          <cell r="C15" t="str">
            <v>Estimación para Cuentas Incobrables</v>
          </cell>
          <cell r="E15">
            <v>169.2</v>
          </cell>
          <cell r="G15">
            <v>14.5</v>
          </cell>
          <cell r="I15">
            <v>0</v>
          </cell>
        </row>
        <row r="16">
          <cell r="C16" t="str">
            <v>Mercancías en Tránsito</v>
          </cell>
          <cell r="E16">
            <v>18894.400000000001</v>
          </cell>
          <cell r="G16">
            <v>14.5</v>
          </cell>
          <cell r="I16" t="str">
            <v>_</v>
          </cell>
          <cell r="N16" t="str">
            <v>_</v>
          </cell>
          <cell r="P16" t="str">
            <v>_</v>
          </cell>
          <cell r="R16" t="str">
            <v>_</v>
          </cell>
        </row>
        <row r="17">
          <cell r="C17" t="str">
            <v xml:space="preserve">    TOTAL CIRCULANTE</v>
          </cell>
          <cell r="E17" t="str">
            <v>_</v>
          </cell>
          <cell r="G17" t="str">
            <v>_</v>
          </cell>
          <cell r="I17" t="str">
            <v>_</v>
          </cell>
          <cell r="L17" t="str">
            <v xml:space="preserve">    TOTAL A CORTO PLAZO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156248.09999999998</v>
          </cell>
          <cell r="G18">
            <v>67965.3</v>
          </cell>
          <cell r="I18">
            <v>88282.799999999974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42851.7</v>
          </cell>
          <cell r="P18">
            <v>9160.4000000000015</v>
          </cell>
          <cell r="R18">
            <v>33691.299999999996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0">
          <cell r="B20" t="str">
            <v>FIJO</v>
          </cell>
          <cell r="C20" t="str">
            <v>Bienes Muebles</v>
          </cell>
          <cell r="E20">
            <v>50357.1</v>
          </cell>
          <cell r="G20">
            <v>50357.1</v>
          </cell>
          <cell r="I20">
            <v>0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Inmuebles</v>
          </cell>
          <cell r="E22">
            <v>89600.5</v>
          </cell>
          <cell r="G22">
            <v>89600.5</v>
          </cell>
          <cell r="I22">
            <v>0</v>
          </cell>
        </row>
        <row r="23">
          <cell r="C23" t="str">
            <v>Revaluación de Bienes Muebles</v>
          </cell>
          <cell r="E23">
            <v>89600.5</v>
          </cell>
          <cell r="G23">
            <v>12456.5</v>
          </cell>
          <cell r="I23">
            <v>-12456.5</v>
          </cell>
        </row>
        <row r="24">
          <cell r="C24" t="str">
            <v>Revaluación de Bienes Inmuebles</v>
          </cell>
          <cell r="E24">
            <v>56095.5</v>
          </cell>
          <cell r="G24">
            <v>56095.5</v>
          </cell>
          <cell r="I24">
            <v>0</v>
          </cell>
        </row>
        <row r="25">
          <cell r="C25" t="str">
            <v>Depreciación Acumulada de Bienes Muebles</v>
          </cell>
          <cell r="E25">
            <v>56095.5</v>
          </cell>
          <cell r="G25">
            <v>-27805.4</v>
          </cell>
          <cell r="I25">
            <v>27805.4</v>
          </cell>
        </row>
        <row r="26">
          <cell r="C26" t="str">
            <v>Depreciación Acumulada de Bienes Inmuebles</v>
          </cell>
          <cell r="E26">
            <v>-31040.799999999999</v>
          </cell>
          <cell r="G26">
            <v>-28904.1</v>
          </cell>
          <cell r="I26">
            <v>-2136.7000000000007</v>
          </cell>
        </row>
        <row r="27">
          <cell r="C27" t="str">
            <v>Depreciación Revaluada de Bienes Muebles</v>
          </cell>
          <cell r="E27">
            <v>-28904.1</v>
          </cell>
          <cell r="G27">
            <v>-9852.7999999999993</v>
          </cell>
          <cell r="I27">
            <v>9852.7999999999993</v>
          </cell>
        </row>
        <row r="28">
          <cell r="C28" t="str">
            <v>Depreciación Revaluada de Bienes Inmuebles</v>
          </cell>
          <cell r="E28">
            <v>-18054.7</v>
          </cell>
          <cell r="G28">
            <v>-18054.7</v>
          </cell>
          <cell r="I28">
            <v>0</v>
          </cell>
          <cell r="N28" t="str">
            <v>-</v>
          </cell>
          <cell r="P28" t="str">
            <v>-</v>
          </cell>
          <cell r="R28" t="str">
            <v>-</v>
          </cell>
        </row>
        <row r="29">
          <cell r="C29" t="str">
            <v>Depreciación Revaluada de Bienes Inmuebles</v>
          </cell>
          <cell r="E29" t="str">
            <v>_</v>
          </cell>
          <cell r="G29" t="str">
            <v>_</v>
          </cell>
          <cell r="I29" t="str">
            <v>_</v>
          </cell>
          <cell r="L29" t="str">
            <v xml:space="preserve">    TOTAL PASIVO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>
            <v>126270.50000000001</v>
          </cell>
          <cell r="G30">
            <v>123892.60000000002</v>
          </cell>
          <cell r="I30">
            <v>2377.8999999999942</v>
          </cell>
          <cell r="L30" t="str">
            <v xml:space="preserve">    TOTAL PASIVO</v>
          </cell>
          <cell r="N30">
            <v>42851.7</v>
          </cell>
          <cell r="P30">
            <v>9160.4000000000015</v>
          </cell>
          <cell r="R30">
            <v>33691.299999999996</v>
          </cell>
        </row>
        <row r="31">
          <cell r="B31" t="str">
            <v xml:space="preserve">    TOTAL FIJO</v>
          </cell>
          <cell r="E31" t="str">
            <v>-</v>
          </cell>
          <cell r="G31" t="str">
            <v>-</v>
          </cell>
          <cell r="I31" t="str">
            <v>-</v>
          </cell>
          <cell r="K31" t="str">
            <v xml:space="preserve">    TOTAL PASIVO</v>
          </cell>
          <cell r="N31" t="str">
            <v>-</v>
          </cell>
          <cell r="P31" t="str">
            <v>-</v>
          </cell>
          <cell r="R31" t="str">
            <v>-</v>
          </cell>
        </row>
        <row r="32">
          <cell r="B32" t="str">
            <v>OTROS ACTIVOS</v>
          </cell>
          <cell r="C32" t="str">
            <v>Construcciones en Proceso</v>
          </cell>
          <cell r="E32" t="str">
            <v>-</v>
          </cell>
          <cell r="G32" t="str">
            <v>-</v>
          </cell>
          <cell r="I32" t="str">
            <v>-</v>
          </cell>
          <cell r="K32" t="str">
            <v>PATRIMONIO</v>
          </cell>
          <cell r="L32" t="str">
            <v>Patrimonio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E34">
            <v>1305.5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Gastos de Instalación</v>
          </cell>
          <cell r="E35">
            <v>17592.400000000001</v>
          </cell>
          <cell r="G35">
            <v>1305.5</v>
          </cell>
          <cell r="I35">
            <v>-1305.5</v>
          </cell>
          <cell r="L35" t="str">
            <v xml:space="preserve">Resultado del Ejercicio </v>
          </cell>
          <cell r="N35">
            <v>130335.7</v>
          </cell>
          <cell r="P35">
            <v>26094.3</v>
          </cell>
          <cell r="R35">
            <v>104241.4</v>
          </cell>
        </row>
        <row r="36">
          <cell r="C36" t="str">
            <v>Amortización Acumulada de Gastos de Instalación</v>
          </cell>
          <cell r="E36">
            <v>26.9</v>
          </cell>
          <cell r="G36">
            <v>-580</v>
          </cell>
          <cell r="I36">
            <v>580</v>
          </cell>
          <cell r="L36" t="str">
            <v>Superávit por Revaluación</v>
          </cell>
          <cell r="N36">
            <v>53300.5</v>
          </cell>
          <cell r="P36">
            <v>68114.3</v>
          </cell>
          <cell r="R36">
            <v>-14813.800000000003</v>
          </cell>
        </row>
        <row r="37">
          <cell r="C37" t="str">
            <v>Pagos Anticipados</v>
          </cell>
          <cell r="E37">
            <v>217</v>
          </cell>
          <cell r="G37">
            <v>90.8</v>
          </cell>
          <cell r="I37">
            <v>126.2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 t="str">
            <v>_</v>
          </cell>
          <cell r="G38" t="str">
            <v>_</v>
          </cell>
          <cell r="I38" t="str">
            <v>_</v>
          </cell>
          <cell r="L38" t="str">
            <v>Superávit por Revaluación</v>
          </cell>
          <cell r="N38" t="str">
            <v>_</v>
          </cell>
          <cell r="P38" t="str">
            <v>_</v>
          </cell>
          <cell r="R38" t="str">
            <v>_</v>
          </cell>
        </row>
        <row r="39">
          <cell r="C39" t="str">
            <v>TOTAL OTROS ACTIVOS</v>
          </cell>
          <cell r="E39">
            <v>60701.4</v>
          </cell>
          <cell r="G39">
            <v>18435.600000000002</v>
          </cell>
          <cell r="I39">
            <v>42265.8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C40" t="str">
            <v xml:space="preserve">    TOTAL ACTIVO</v>
          </cell>
          <cell r="E40" t="str">
            <v>_</v>
          </cell>
          <cell r="G40" t="str">
            <v>_</v>
          </cell>
          <cell r="I40" t="str">
            <v>_</v>
          </cell>
          <cell r="L40" t="str">
            <v xml:space="preserve">    TOTAL PASIVO Y PATRIMONIO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 xml:space="preserve">    TOTAL ACTIVO</v>
          </cell>
          <cell r="E41">
            <v>343220</v>
          </cell>
          <cell r="G41">
            <v>210293.50000000003</v>
          </cell>
          <cell r="I41">
            <v>132926.49999999997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343220</v>
          </cell>
          <cell r="P41">
            <v>210293.49999999997</v>
          </cell>
          <cell r="R41">
            <v>132926.50000000003</v>
          </cell>
        </row>
        <row r="42">
          <cell r="E42" t="str">
            <v>=</v>
          </cell>
          <cell r="G42" t="str">
            <v>=</v>
          </cell>
          <cell r="I42" t="str">
            <v>=</v>
          </cell>
          <cell r="N42" t="str">
            <v>=</v>
          </cell>
          <cell r="P42" t="str">
            <v>=</v>
          </cell>
          <cell r="R42" t="str">
            <v>=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13"/>
      <sheetName val="PR. I. INTEGRADO"/>
      <sheetName val="PRUE. INGRESO"/>
      <sheetName val="METAS"/>
      <sheetName val="ANA.DG "/>
      <sheetName val="ANA.FN"/>
      <sheetName val="comparativo pres y cta anual"/>
      <sheetName val="COMPARATIVO INGRESOS"/>
      <sheetName val="INTEGRADO INGRESOS"/>
      <sheetName val="COMPARATIVO EGRESOS"/>
      <sheetName val="INTEGRADO EGRESOS"/>
      <sheetName val="GD"/>
      <sheetName val="GF"/>
      <sheetName val="GI"/>
      <sheetName val="CI5"/>
      <sheetName val="GE"/>
      <sheetName val="CE5"/>
      <sheetName val="G7"/>
      <sheetName val="GP"/>
      <sheetName val="Hoja3"/>
      <sheetName val="Hoja4"/>
      <sheetName val="Hoja1"/>
      <sheetName val="PR__I__INTEGRADO"/>
      <sheetName val="PRUE__INGRESO"/>
      <sheetName val="ANA_DG_"/>
      <sheetName val="ANA_FN"/>
      <sheetName val="comparativo_pres_y_cta_anual"/>
      <sheetName val="COMPARATIVO_INGRESOS"/>
      <sheetName val="INTEGRADO_INGRESOS"/>
      <sheetName val="COMPARATIVO_EGRESOS"/>
      <sheetName val="INTEGRADO_EGRESOS"/>
      <sheetName val="PR__I__INTEGRADO1"/>
      <sheetName val="PRUE__INGRESO1"/>
      <sheetName val="ANA_DG_1"/>
      <sheetName val="ANA_FN1"/>
      <sheetName val="comparativo_pres_y_cta_anual1"/>
      <sheetName val="COMPARATIVO_INGRESOS1"/>
      <sheetName val="INTEGRADO_INGRESOS1"/>
      <sheetName val="COMPARATIVO_EGRESOS1"/>
      <sheetName val="INTEGRADO_EGRESOS1"/>
      <sheetName val="PR__I__INTEGRADO2"/>
      <sheetName val="PRUE__INGRESO2"/>
      <sheetName val="ANA_DG_2"/>
      <sheetName val="ANA_FN2"/>
      <sheetName val="comparativo_pres_y_cta_anual2"/>
      <sheetName val="COMPARATIVO_INGRESOS2"/>
      <sheetName val="INTEGRADO_INGRESOS2"/>
      <sheetName val="COMPARATIVO_EGRESOS2"/>
      <sheetName val="INTEGRADO_EGRESOS2"/>
      <sheetName val="PR__I__INTEGRADO6"/>
      <sheetName val="PRUE__INGRESO6"/>
      <sheetName val="ANA_DG_6"/>
      <sheetName val="ANA_FN6"/>
      <sheetName val="comparativo_pres_y_cta_anual6"/>
      <sheetName val="COMPARATIVO_INGRESOS6"/>
      <sheetName val="INTEGRADO_INGRESOS6"/>
      <sheetName val="COMPARATIVO_EGRESOS6"/>
      <sheetName val="INTEGRADO_EGRESOS6"/>
      <sheetName val="PR__I__INTEGRADO3"/>
      <sheetName val="PRUE__INGRESO3"/>
      <sheetName val="ANA_DG_3"/>
      <sheetName val="ANA_FN3"/>
      <sheetName val="comparativo_pres_y_cta_anual3"/>
      <sheetName val="COMPARATIVO_INGRESOS3"/>
      <sheetName val="INTEGRADO_INGRESOS3"/>
      <sheetName val="COMPARATIVO_EGRESOS3"/>
      <sheetName val="INTEGRADO_EGRESOS3"/>
      <sheetName val="PR__I__INTEGRADO5"/>
      <sheetName val="PRUE__INGRESO5"/>
      <sheetName val="ANA_DG_5"/>
      <sheetName val="ANA_FN5"/>
      <sheetName val="comparativo_pres_y_cta_anual5"/>
      <sheetName val="COMPARATIVO_INGRESOS5"/>
      <sheetName val="INTEGRADO_INGRESOS5"/>
      <sheetName val="COMPARATIVO_EGRESOS5"/>
      <sheetName val="INTEGRADO_EGRESOS5"/>
      <sheetName val="PR__I__INTEGRADO4"/>
      <sheetName val="PRUE__INGRESO4"/>
      <sheetName val="ANA_DG_4"/>
      <sheetName val="ANA_FN4"/>
      <sheetName val="comparativo_pres_y_cta_anual4"/>
      <sheetName val="COMPARATIVO_INGRESOS4"/>
      <sheetName val="INTEGRADO_INGRESOS4"/>
      <sheetName val="COMPARATIVO_EGRESOS4"/>
      <sheetName val="INTEGRADO_EGRESOS4"/>
      <sheetName val="PR__I__INTEGRADO9"/>
      <sheetName val="PRUE__INGRESO9"/>
      <sheetName val="ANA_DG_9"/>
      <sheetName val="ANA_FN9"/>
      <sheetName val="comparativo_pres_y_cta_anual9"/>
      <sheetName val="COMPARATIVO_INGRESOS9"/>
      <sheetName val="INTEGRADO_INGRESOS9"/>
      <sheetName val="COMPARATIVO_EGRESOS9"/>
      <sheetName val="INTEGRADO_EGRESOS9"/>
      <sheetName val="PR__I__INTEGRADO7"/>
      <sheetName val="PRUE__INGRESO7"/>
      <sheetName val="ANA_DG_7"/>
      <sheetName val="ANA_FN7"/>
      <sheetName val="comparativo_pres_y_cta_anual7"/>
      <sheetName val="COMPARATIVO_INGRESOS7"/>
      <sheetName val="INTEGRADO_INGRESOS7"/>
      <sheetName val="COMPARATIVO_EGRESOS7"/>
      <sheetName val="INTEGRADO_EGRESOS7"/>
      <sheetName val="PR__I__INTEGRADO8"/>
      <sheetName val="PRUE__INGRESO8"/>
      <sheetName val="ANA_DG_8"/>
      <sheetName val="ANA_FN8"/>
      <sheetName val="comparativo_pres_y_cta_anual8"/>
      <sheetName val="COMPARATIVO_INGRESOS8"/>
      <sheetName val="INTEGRADO_INGRESOS8"/>
      <sheetName val="COMPARATIVO_EGRESOS8"/>
      <sheetName val="INTEGRADO_EGRESOS8"/>
      <sheetName val="PR__I__INTEGRADO11"/>
      <sheetName val="PRUE__INGRESO11"/>
      <sheetName val="ANA_DG_11"/>
      <sheetName val="ANA_FN11"/>
      <sheetName val="comparativo_pres_y_cta_anual11"/>
      <sheetName val="COMPARATIVO_INGRESOS11"/>
      <sheetName val="INTEGRADO_INGRESOS11"/>
      <sheetName val="COMPARATIVO_EGRESOS11"/>
      <sheetName val="INTEGRADO_EGRESOS11"/>
      <sheetName val="PR__I__INTEGRADO10"/>
      <sheetName val="PRUE__INGRESO10"/>
      <sheetName val="ANA_DG_10"/>
      <sheetName val="ANA_FN10"/>
      <sheetName val="comparativo_pres_y_cta_anual10"/>
      <sheetName val="COMPARATIVO_INGRESOS10"/>
      <sheetName val="INTEGRADO_INGRESOS10"/>
      <sheetName val="COMPARATIVO_EGRESOS10"/>
      <sheetName val="INTEGRADO_EGRESOS10"/>
    </sheetNames>
    <sheetDataSet>
      <sheetData sheetId="0"/>
      <sheetData sheetId="1">
        <row r="12">
          <cell r="F12">
            <v>38898.18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61465.3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">
          <cell r="F12">
            <v>38898.18</v>
          </cell>
        </row>
      </sheetData>
      <sheetData sheetId="23"/>
      <sheetData sheetId="24"/>
      <sheetData sheetId="25"/>
      <sheetData sheetId="26"/>
      <sheetData sheetId="27"/>
      <sheetData sheetId="28"/>
      <sheetData sheetId="29">
        <row r="12">
          <cell r="F12">
            <v>61465.3</v>
          </cell>
        </row>
      </sheetData>
      <sheetData sheetId="30"/>
      <sheetData sheetId="31">
        <row r="12">
          <cell r="F12">
            <v>38898.18</v>
          </cell>
        </row>
      </sheetData>
      <sheetData sheetId="32"/>
      <sheetData sheetId="33"/>
      <sheetData sheetId="34"/>
      <sheetData sheetId="35"/>
      <sheetData sheetId="36"/>
      <sheetData sheetId="37"/>
      <sheetData sheetId="38">
        <row r="12">
          <cell r="F12">
            <v>61465.3</v>
          </cell>
        </row>
      </sheetData>
      <sheetData sheetId="39"/>
      <sheetData sheetId="40">
        <row r="12">
          <cell r="F12">
            <v>38898.18</v>
          </cell>
        </row>
      </sheetData>
      <sheetData sheetId="41"/>
      <sheetData sheetId="42"/>
      <sheetData sheetId="43"/>
      <sheetData sheetId="44"/>
      <sheetData sheetId="45"/>
      <sheetData sheetId="46"/>
      <sheetData sheetId="47">
        <row r="12">
          <cell r="F12">
            <v>61465.3</v>
          </cell>
        </row>
      </sheetData>
      <sheetData sheetId="48"/>
      <sheetData sheetId="49">
        <row r="12">
          <cell r="F12">
            <v>38898.18</v>
          </cell>
        </row>
      </sheetData>
      <sheetData sheetId="50"/>
      <sheetData sheetId="51"/>
      <sheetData sheetId="52"/>
      <sheetData sheetId="53"/>
      <sheetData sheetId="54"/>
      <sheetData sheetId="55"/>
      <sheetData sheetId="56">
        <row r="12">
          <cell r="F12">
            <v>61465.3</v>
          </cell>
        </row>
      </sheetData>
      <sheetData sheetId="57"/>
      <sheetData sheetId="58">
        <row r="12">
          <cell r="F12">
            <v>38898.18</v>
          </cell>
        </row>
      </sheetData>
      <sheetData sheetId="59"/>
      <sheetData sheetId="60"/>
      <sheetData sheetId="61"/>
      <sheetData sheetId="62"/>
      <sheetData sheetId="63"/>
      <sheetData sheetId="64"/>
      <sheetData sheetId="65">
        <row r="12">
          <cell r="F12">
            <v>61465.3</v>
          </cell>
        </row>
      </sheetData>
      <sheetData sheetId="66"/>
      <sheetData sheetId="67">
        <row r="12">
          <cell r="F12">
            <v>38898.18</v>
          </cell>
        </row>
      </sheetData>
      <sheetData sheetId="68"/>
      <sheetData sheetId="69"/>
      <sheetData sheetId="70"/>
      <sheetData sheetId="71"/>
      <sheetData sheetId="72"/>
      <sheetData sheetId="73"/>
      <sheetData sheetId="74">
        <row r="12">
          <cell r="F12">
            <v>61465.3</v>
          </cell>
        </row>
      </sheetData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>
        <row r="12">
          <cell r="F12">
            <v>38898.18</v>
          </cell>
        </row>
      </sheetData>
      <sheetData sheetId="86"/>
      <sheetData sheetId="87"/>
      <sheetData sheetId="88"/>
      <sheetData sheetId="89"/>
      <sheetData sheetId="90"/>
      <sheetData sheetId="91"/>
      <sheetData sheetId="92">
        <row r="12">
          <cell r="F12">
            <v>61465.3</v>
          </cell>
        </row>
      </sheetData>
      <sheetData sheetId="93"/>
      <sheetData sheetId="94">
        <row r="12">
          <cell r="F12">
            <v>38898.18</v>
          </cell>
        </row>
      </sheetData>
      <sheetData sheetId="95"/>
      <sheetData sheetId="96"/>
      <sheetData sheetId="97"/>
      <sheetData sheetId="98"/>
      <sheetData sheetId="99"/>
      <sheetData sheetId="100"/>
      <sheetData sheetId="101">
        <row r="12">
          <cell r="F12">
            <v>61465.3</v>
          </cell>
        </row>
      </sheetData>
      <sheetData sheetId="102"/>
      <sheetData sheetId="103">
        <row r="12">
          <cell r="F12">
            <v>38898.18</v>
          </cell>
        </row>
      </sheetData>
      <sheetData sheetId="104"/>
      <sheetData sheetId="105"/>
      <sheetData sheetId="106"/>
      <sheetData sheetId="107"/>
      <sheetData sheetId="108"/>
      <sheetData sheetId="109"/>
      <sheetData sheetId="110">
        <row r="12">
          <cell r="F12">
            <v>61465.3</v>
          </cell>
        </row>
      </sheetData>
      <sheetData sheetId="111"/>
      <sheetData sheetId="112">
        <row r="12">
          <cell r="F12">
            <v>38898.18</v>
          </cell>
        </row>
      </sheetData>
      <sheetData sheetId="113"/>
      <sheetData sheetId="114"/>
      <sheetData sheetId="115"/>
      <sheetData sheetId="116"/>
      <sheetData sheetId="117"/>
      <sheetData sheetId="118"/>
      <sheetData sheetId="119">
        <row r="12">
          <cell r="F12">
            <v>61465.3</v>
          </cell>
        </row>
      </sheetData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4"/>
      <sheetName val="Hoja1"/>
      <sheetName val="dccoa-005c"/>
    </sheetNames>
    <sheetDataSet>
      <sheetData sheetId="0"/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  <sheetName val="tablas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Plazas"/>
      <sheetName val="A"/>
      <sheetName val="A (2)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  <sheetName val="Conclusiones"/>
      <sheetName val="a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  <sheetName val="CONCILIACIÓN_DEL_CALCULO2"/>
      <sheetName val="IMPUESTO_QUINCENAL2"/>
      <sheetName val="CONCILIACIÓN_DEL_CALCULO3"/>
      <sheetName val="IMPUESTO_QUINCENAL3"/>
      <sheetName val="CONCILIACIÓN_DEL_CALCULO4"/>
      <sheetName val="IMPUESTO_QUINCENAL4"/>
      <sheetName val="CONCILIACIÓN_DEL_CALCULO7"/>
      <sheetName val="IMPUESTO_QUINCENAL7"/>
      <sheetName val="CONCILIACIÓN_DEL_CALCULO6"/>
      <sheetName val="IMPUESTO_QUINCENAL6"/>
      <sheetName val="CONCILIACIÓN_DEL_CALCULO5"/>
      <sheetName val="IMPUESTO_QUINCENAL5"/>
      <sheetName val="CONCILIACIÓN_DEL_CALCULO10"/>
      <sheetName val="IMPUESTO_QUINCENAL10"/>
      <sheetName val="CONCILIACIÓN_DEL_CALCULO8"/>
      <sheetName val="IMPUESTO_QUINCENAL8"/>
      <sheetName val="CONCILIACIÓN_DEL_CALCULO9"/>
      <sheetName val="IMPUESTO_QUINCENAL9"/>
      <sheetName val="CONCILIACIÓN_DEL_CALCULO12"/>
      <sheetName val="IMPUESTO_QUINCENAL12"/>
      <sheetName val="CONCILIACIÓN_DEL_CALCULO11"/>
      <sheetName val="IMPUESTO_QUINCENAL11"/>
      <sheetName val="CONCILIACIÓN_DEL_CALCULO13"/>
      <sheetName val="IMPUESTO_QUINCENAL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EDO_POS_FINAN"/>
      <sheetName val="EDO_MOD_AL_PATRIMONIO"/>
      <sheetName val="COMP_EGR_X_CAP"/>
      <sheetName val="AVANCE_OPERATIVO"/>
      <sheetName val="Hoja2_(3)"/>
      <sheetName val="Hoja2_(2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>A CORTO PLAZO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Fondo Fijo de Caja</v>
          </cell>
          <cell r="E10">
            <v>2.5</v>
          </cell>
          <cell r="G10">
            <v>2.5</v>
          </cell>
          <cell r="I10">
            <v>0</v>
          </cell>
          <cell r="L10" t="str">
            <v>Cuentas por Pagar</v>
          </cell>
          <cell r="N10">
            <v>8550.7000000000007</v>
          </cell>
          <cell r="P10">
            <v>8550.7000000000007</v>
          </cell>
          <cell r="R10">
            <v>0</v>
          </cell>
        </row>
        <row r="11">
          <cell r="C11" t="str">
            <v>Bancos</v>
          </cell>
          <cell r="E11">
            <v>20205.900000000001</v>
          </cell>
          <cell r="G11">
            <v>20205.900000000001</v>
          </cell>
          <cell r="I11">
            <v>0</v>
          </cell>
          <cell r="L11" t="str">
            <v>Retenciones a Favor de Terceros por Pagar</v>
          </cell>
          <cell r="N11">
            <v>609.70000000000005</v>
          </cell>
          <cell r="P11">
            <v>609.70000000000005</v>
          </cell>
          <cell r="R11">
            <v>0</v>
          </cell>
        </row>
        <row r="12">
          <cell r="C12" t="str">
            <v>Inversiones en Instituciones Financieras</v>
          </cell>
          <cell r="E12">
            <v>9089.6</v>
          </cell>
          <cell r="G12">
            <v>9089.6</v>
          </cell>
          <cell r="I12">
            <v>0</v>
          </cell>
        </row>
        <row r="13">
          <cell r="C13" t="str">
            <v>Deudores Diversos</v>
          </cell>
          <cell r="E13">
            <v>38429.300000000003</v>
          </cell>
          <cell r="G13">
            <v>38429.300000000003</v>
          </cell>
          <cell r="I13">
            <v>0</v>
          </cell>
        </row>
        <row r="14">
          <cell r="C14" t="str">
            <v>Anticipo a Proveedores</v>
          </cell>
          <cell r="E14">
            <v>54.3</v>
          </cell>
          <cell r="G14">
            <v>54.3</v>
          </cell>
          <cell r="I14">
            <v>0</v>
          </cell>
        </row>
        <row r="15">
          <cell r="C15" t="str">
            <v>Inventario para Ventas</v>
          </cell>
          <cell r="E15">
            <v>169.2</v>
          </cell>
          <cell r="G15">
            <v>169.2</v>
          </cell>
          <cell r="I15">
            <v>0</v>
          </cell>
        </row>
        <row r="16">
          <cell r="C16" t="str">
            <v>Estimaciòn para Cuentas Incobrables</v>
          </cell>
          <cell r="E16">
            <v>14.5</v>
          </cell>
          <cell r="G16">
            <v>14.5</v>
          </cell>
        </row>
        <row r="17">
          <cell r="E17" t="str">
            <v>_</v>
          </cell>
          <cell r="G17" t="str">
            <v>_</v>
          </cell>
          <cell r="I17" t="str">
            <v>_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67965.3</v>
          </cell>
          <cell r="G18">
            <v>67965.3</v>
          </cell>
          <cell r="I18">
            <v>0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9160.4000000000015</v>
          </cell>
          <cell r="P18">
            <v>9160.4000000000015</v>
          </cell>
          <cell r="R18">
            <v>0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Muebles</v>
          </cell>
          <cell r="E22">
            <v>50357.1</v>
          </cell>
          <cell r="G22">
            <v>50357.1</v>
          </cell>
          <cell r="I22">
            <v>0</v>
          </cell>
        </row>
        <row r="23">
          <cell r="C23" t="str">
            <v>Bienes Inmuebles</v>
          </cell>
          <cell r="E23">
            <v>89600.5</v>
          </cell>
          <cell r="G23">
            <v>89600.5</v>
          </cell>
          <cell r="I23">
            <v>0</v>
          </cell>
        </row>
        <row r="24">
          <cell r="C24" t="str">
            <v>Revaluación de Bienes Muebles</v>
          </cell>
          <cell r="E24">
            <v>12456.5</v>
          </cell>
          <cell r="G24">
            <v>12456.5</v>
          </cell>
          <cell r="I24">
            <v>0</v>
          </cell>
        </row>
        <row r="25">
          <cell r="C25" t="str">
            <v>Revaluación de Bienes Inmuebles</v>
          </cell>
          <cell r="E25">
            <v>56095.5</v>
          </cell>
          <cell r="G25">
            <v>56095.5</v>
          </cell>
          <cell r="I25">
            <v>0</v>
          </cell>
        </row>
        <row r="26">
          <cell r="C26" t="str">
            <v>Depreciación Acumulada de Bienes Muebles</v>
          </cell>
          <cell r="E26">
            <v>-27805.4</v>
          </cell>
          <cell r="G26">
            <v>-27805.4</v>
          </cell>
          <cell r="I26">
            <v>0</v>
          </cell>
        </row>
        <row r="27">
          <cell r="C27" t="str">
            <v>Depreciación Acumulada de Bienes Inmuebles</v>
          </cell>
          <cell r="E27">
            <v>-28904.1</v>
          </cell>
          <cell r="G27">
            <v>-28904.1</v>
          </cell>
          <cell r="I27">
            <v>0</v>
          </cell>
        </row>
        <row r="28">
          <cell r="C28" t="str">
            <v>Depreciación Revaluada de Bienes Muebles</v>
          </cell>
          <cell r="E28">
            <v>-9852.7999999999993</v>
          </cell>
          <cell r="G28">
            <v>-9852.7999999999993</v>
          </cell>
          <cell r="I28">
            <v>0</v>
          </cell>
        </row>
        <row r="29">
          <cell r="C29" t="str">
            <v>Depreciación Revaluada de Bienes Inmuebles</v>
          </cell>
          <cell r="E29">
            <v>-18054.7</v>
          </cell>
          <cell r="G29">
            <v>-18054.7</v>
          </cell>
          <cell r="I29">
            <v>0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 t="str">
            <v>_</v>
          </cell>
          <cell r="G30" t="str">
            <v>_</v>
          </cell>
          <cell r="I30" t="str">
            <v>_</v>
          </cell>
          <cell r="L30" t="str">
            <v xml:space="preserve">    TOTAL PASIVO</v>
          </cell>
          <cell r="N30" t="str">
            <v>-</v>
          </cell>
          <cell r="P30" t="str">
            <v>-</v>
          </cell>
          <cell r="R30" t="str">
            <v>-</v>
          </cell>
        </row>
        <row r="31">
          <cell r="B31" t="str">
            <v xml:space="preserve">    TOTAL FIJO</v>
          </cell>
          <cell r="E31">
            <v>123892.60000000002</v>
          </cell>
          <cell r="G31">
            <v>123892.60000000002</v>
          </cell>
          <cell r="I31">
            <v>0</v>
          </cell>
          <cell r="K31" t="str">
            <v xml:space="preserve">    TOTAL PASIVO</v>
          </cell>
          <cell r="N31">
            <v>9160.4000000000015</v>
          </cell>
          <cell r="P31">
            <v>9160.4000000000015</v>
          </cell>
          <cell r="R31">
            <v>0</v>
          </cell>
        </row>
        <row r="32">
          <cell r="E32" t="str">
            <v>-</v>
          </cell>
          <cell r="G32" t="str">
            <v>-</v>
          </cell>
          <cell r="I32" t="str">
            <v>-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Construcciones en Proceso</v>
          </cell>
          <cell r="E35">
            <v>17592.400000000001</v>
          </cell>
          <cell r="G35">
            <v>17592.400000000001</v>
          </cell>
          <cell r="I35">
            <v>0</v>
          </cell>
          <cell r="L35" t="str">
            <v>Patrimonio</v>
          </cell>
          <cell r="N35">
            <v>106128.9</v>
          </cell>
          <cell r="P35">
            <v>106128.9</v>
          </cell>
          <cell r="R35">
            <v>0</v>
          </cell>
        </row>
        <row r="36">
          <cell r="C36" t="str">
            <v>Depósitos en Garantía</v>
          </cell>
          <cell r="E36">
            <v>26.9</v>
          </cell>
          <cell r="G36">
            <v>26.9</v>
          </cell>
          <cell r="I36">
            <v>0</v>
          </cell>
          <cell r="L36" t="str">
            <v>Resultado de Ejercicios Anteriores</v>
          </cell>
          <cell r="N36">
            <v>795.6</v>
          </cell>
          <cell r="P36">
            <v>795.6</v>
          </cell>
          <cell r="R36">
            <v>0</v>
          </cell>
        </row>
        <row r="37">
          <cell r="C37" t="str">
            <v>Gastos de Instalación</v>
          </cell>
          <cell r="E37">
            <v>1305.5</v>
          </cell>
          <cell r="G37">
            <v>1305.5</v>
          </cell>
          <cell r="I37">
            <v>0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>
            <v>-580</v>
          </cell>
          <cell r="G38">
            <v>-580</v>
          </cell>
          <cell r="I38">
            <v>0</v>
          </cell>
          <cell r="L38" t="str">
            <v>Superávit por Revaluación</v>
          </cell>
          <cell r="N38">
            <v>68114.3</v>
          </cell>
          <cell r="P38">
            <v>68114.3</v>
          </cell>
          <cell r="R38">
            <v>0</v>
          </cell>
        </row>
        <row r="39">
          <cell r="C39" t="str">
            <v>Pagos Anticipados</v>
          </cell>
          <cell r="E39">
            <v>90.8</v>
          </cell>
          <cell r="G39">
            <v>90.8</v>
          </cell>
          <cell r="I39">
            <v>0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E40" t="str">
            <v>_</v>
          </cell>
          <cell r="G40" t="str">
            <v>_</v>
          </cell>
          <cell r="I40" t="str">
            <v>_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>TOTAL OTROS ACTIVOS</v>
          </cell>
          <cell r="E41">
            <v>18435.600000000002</v>
          </cell>
          <cell r="G41">
            <v>18435.600000000002</v>
          </cell>
          <cell r="I41">
            <v>0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201133.09999999998</v>
          </cell>
          <cell r="P41">
            <v>201133.09999999998</v>
          </cell>
          <cell r="R41">
            <v>0</v>
          </cell>
        </row>
        <row r="42">
          <cell r="E42" t="str">
            <v>_</v>
          </cell>
          <cell r="G42" t="str">
            <v>_</v>
          </cell>
          <cell r="I42" t="str">
            <v>_</v>
          </cell>
          <cell r="N42" t="str">
            <v>_</v>
          </cell>
          <cell r="P42" t="str">
            <v>_</v>
          </cell>
          <cell r="R42" t="str">
            <v>_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  <sheetName val="93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Base_mun"/>
      <sheetName val="Direccionamiento D"/>
      <sheetName val="Localidades"/>
    </sheetNames>
    <sheetDataSet>
      <sheetData sheetId="0">
        <row r="2">
          <cell r="A2" t="str">
            <v>México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  <sheetName val="tablas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no_Cache_XXXXX"/>
      <sheetName val="presentacion (2)"/>
      <sheetName val="Deu e Ing PERC"/>
      <sheetName val="RAZONES DE GESTION FIN. (3)"/>
      <sheetName val="TENDENCIA, SFU Y CONSOLIDAC ok"/>
      <sheetName val="ESFC"/>
      <sheetName val="ESFC (2)"/>
      <sheetName val="Razones Financ. (2)"/>
      <sheetName val="EAC "/>
      <sheetName val="EAC  (2)"/>
      <sheetName val="EVHP"/>
      <sheetName val="EDO CAM SIT FIN"/>
      <sheetName val="EDO CAM SIT FIN (2)"/>
      <sheetName val="EFE1CTA"/>
      <sheetName val="EFE CTA&amp;LIBROS"/>
      <sheetName val="EFE CTA&amp;LIBROS (2)"/>
      <sheetName val="DIF CAPTACION Y SDO EN BCOS"/>
      <sheetName val="APLICACIÓN REC.R33 "/>
      <sheetName val="REC.FEDERALES"/>
      <sheetName val="DEUDA "/>
      <sheetName val="DEUDA  (2)"/>
      <sheetName val="PD2"/>
      <sheetName val="PD2 (2)"/>
      <sheetName val="FINANC"/>
      <sheetName val="CAPAC DE ENDEUDAM"/>
      <sheetName val="ANALISIS ENDEUDAMIENTO (2)"/>
      <sheetName val="CONF SALDOS"/>
      <sheetName val="FEFOM (4)"/>
      <sheetName val="H. TRABAJO 2 (2)"/>
      <sheetName val="BALANC PRES MPIO"/>
      <sheetName val="SIST ALERTA P MPIO"/>
      <sheetName val="EAIP2012"/>
      <sheetName val="EEP2012 "/>
      <sheetName val="EAIP2013"/>
      <sheetName val="EEP2013"/>
      <sheetName val="EAIP2014"/>
      <sheetName val="EEP2014"/>
      <sheetName val="EAIP2015"/>
      <sheetName val="EEP2015"/>
      <sheetName val="EAIP2016"/>
      <sheetName val="EAEPE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PRES"/>
      <sheetName val="COMP_INGRESOS"/>
      <sheetName val="COMP ING 05-09"/>
      <sheetName val="PROPORCIÓN PAS-ING"/>
      <sheetName val="COMP. EGRESOS CAP"/>
      <sheetName val="AMPLIACIONES"/>
      <sheetName val="AMPLIACIONES GRAF"/>
      <sheetName val="COMP EGR EJERCIDO 05-09"/>
      <sheetName val="EDO POS FINAN"/>
      <sheetName val="EDO_RESULTADOS"/>
      <sheetName val="FLUJO DE EFECTIVO ok"/>
      <sheetName val="EDO MOD AL PATRIMONIO"/>
      <sheetName val="CAPITAL DE TRABAJO"/>
      <sheetName val="EJERCIDO EN OBRA"/>
      <sheetName val="EVOL. DEUDA"/>
      <sheetName val="ACCIONES CONT INT"/>
      <sheetName val="PLAZAS (2)"/>
      <sheetName val="OBSERVACIONES (2)"/>
      <sheetName val="ESTADÍS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ILIACIÓN DEL CALCULO"/>
      <sheetName val="IMPUESTO QUINCENAL"/>
      <sheetName val="Tablas"/>
      <sheetName val="CONCILIACIÓN_DEL_CALCULO"/>
      <sheetName val="IMPUESTO_QUINCENAL"/>
      <sheetName val="CONCILIACIÓN_DEL_CALCULO1"/>
      <sheetName val="IMPUESTO_QUINCENAL1"/>
      <sheetName val="CONCILIACIÓN_DEL_CALCULO2"/>
      <sheetName val="IMPUESTO_QUINCENAL2"/>
      <sheetName val="CONCILIACIÓN_DEL_CALCULO3"/>
      <sheetName val="IMPUESTO_QUINCENAL3"/>
      <sheetName val="CONCILIACIÓN_DEL_CALCULO6"/>
      <sheetName val="IMPUESTO_QUINCENAL6"/>
      <sheetName val="CONCILIACIÓN_DEL_CALCULO5"/>
      <sheetName val="IMPUESTO_QUINCENAL5"/>
      <sheetName val="CONCILIACIÓN_DEL_CALCULO4"/>
      <sheetName val="IMPUESTO_QUINCENAL4"/>
      <sheetName val="CONCILIACIÓN_DEL_CALCULO9"/>
      <sheetName val="IMPUESTO_QUINCENAL9"/>
      <sheetName val="CONCILIACIÓN_DEL_CALCULO7"/>
      <sheetName val="IMPUESTO_QUINCENAL7"/>
      <sheetName val="CONCILIACIÓN_DEL_CALCULO8"/>
      <sheetName val="IMPUESTO_QUINCENAL8"/>
      <sheetName val="CONCILIACIÓN_DEL_CALCULO11"/>
      <sheetName val="IMPUESTO_QUINCENAL11"/>
      <sheetName val="CONCILIACIÓN_DEL_CALCULO10"/>
      <sheetName val="IMPUESTO_QUINCENAL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AB541-55F0-4D3F-858A-DD49CF5DDB3D}">
  <sheetPr>
    <tabColor rgb="FFDAD6BC"/>
    <pageSetUpPr fitToPage="1"/>
  </sheetPr>
  <dimension ref="A1:H72"/>
  <sheetViews>
    <sheetView showGridLines="0" tabSelected="1" zoomScale="80" zoomScaleNormal="80" workbookViewId="0">
      <selection activeCell="D41" sqref="D41"/>
    </sheetView>
  </sheetViews>
  <sheetFormatPr baseColWidth="10" defaultColWidth="11.42578125" defaultRowHeight="18.75" x14ac:dyDescent="0.4"/>
  <cols>
    <col min="1" max="1" width="0.85546875" style="1" customWidth="1"/>
    <col min="2" max="2" width="83.28515625" style="1" customWidth="1"/>
    <col min="3" max="4" width="20.140625" style="2" customWidth="1"/>
    <col min="5" max="5" width="0.85546875" style="1" customWidth="1"/>
    <col min="6" max="16384" width="11.42578125" style="1"/>
  </cols>
  <sheetData>
    <row r="1" spans="2:4" ht="5.0999999999999996" customHeight="1" thickBot="1" x14ac:dyDescent="0.45"/>
    <row r="2" spans="2:4" ht="18" customHeight="1" x14ac:dyDescent="0.4">
      <c r="B2" s="28" t="s">
        <v>51</v>
      </c>
      <c r="C2" s="29"/>
      <c r="D2" s="30"/>
    </row>
    <row r="3" spans="2:4" ht="18" customHeight="1" x14ac:dyDescent="0.4">
      <c r="B3" s="31" t="s">
        <v>0</v>
      </c>
      <c r="C3" s="32"/>
      <c r="D3" s="33"/>
    </row>
    <row r="4" spans="2:4" ht="18" customHeight="1" x14ac:dyDescent="0.4">
      <c r="B4" s="31" t="s">
        <v>1</v>
      </c>
      <c r="C4" s="32"/>
      <c r="D4" s="33"/>
    </row>
    <row r="5" spans="2:4" ht="18" customHeight="1" thickBot="1" x14ac:dyDescent="0.45">
      <c r="B5" s="3"/>
      <c r="C5" s="4"/>
      <c r="D5" s="5" t="s">
        <v>56</v>
      </c>
    </row>
    <row r="6" spans="2:4" ht="9" customHeight="1" thickBot="1" x14ac:dyDescent="0.45"/>
    <row r="7" spans="2:4" ht="30.75" customHeight="1" thickBot="1" x14ac:dyDescent="0.45">
      <c r="B7" s="6" t="s">
        <v>52</v>
      </c>
      <c r="C7" s="7" t="s">
        <v>53</v>
      </c>
      <c r="D7" s="7" t="s">
        <v>54</v>
      </c>
    </row>
    <row r="8" spans="2:4" ht="17.25" customHeight="1" x14ac:dyDescent="0.4">
      <c r="B8" s="8" t="s">
        <v>2</v>
      </c>
      <c r="C8" s="9"/>
      <c r="D8" s="9"/>
    </row>
    <row r="9" spans="2:4" ht="17.25" customHeight="1" x14ac:dyDescent="0.4">
      <c r="B9" s="10" t="s">
        <v>3</v>
      </c>
      <c r="C9" s="11">
        <f>SUM(C10:C19)</f>
        <v>2892339.87</v>
      </c>
      <c r="D9" s="11">
        <f>SUM(D10:D19)</f>
        <v>9441410.7300000023</v>
      </c>
    </row>
    <row r="10" spans="2:4" ht="15" customHeight="1" x14ac:dyDescent="0.4">
      <c r="B10" s="12" t="s">
        <v>4</v>
      </c>
      <c r="C10" s="13"/>
      <c r="D10" s="13"/>
    </row>
    <row r="11" spans="2:4" ht="15" customHeight="1" x14ac:dyDescent="0.4">
      <c r="B11" s="12" t="s">
        <v>5</v>
      </c>
      <c r="C11" s="13"/>
      <c r="D11" s="13"/>
    </row>
    <row r="12" spans="2:4" ht="15" customHeight="1" x14ac:dyDescent="0.4">
      <c r="B12" s="12" t="s">
        <v>6</v>
      </c>
      <c r="C12" s="13"/>
      <c r="D12" s="13"/>
    </row>
    <row r="13" spans="2:4" ht="15" customHeight="1" x14ac:dyDescent="0.4">
      <c r="B13" s="12" t="s">
        <v>7</v>
      </c>
      <c r="C13" s="13"/>
      <c r="D13" s="13"/>
    </row>
    <row r="14" spans="2:4" ht="15" customHeight="1" x14ac:dyDescent="0.4">
      <c r="B14" s="12" t="s">
        <v>8</v>
      </c>
      <c r="C14" s="35">
        <v>8534.16</v>
      </c>
      <c r="D14" s="13">
        <v>20720.21</v>
      </c>
    </row>
    <row r="15" spans="2:4" ht="15" customHeight="1" x14ac:dyDescent="0.4">
      <c r="B15" s="12" t="s">
        <v>9</v>
      </c>
      <c r="C15" s="13"/>
      <c r="D15" s="13"/>
    </row>
    <row r="16" spans="2:4" ht="15" customHeight="1" x14ac:dyDescent="0.4">
      <c r="B16" s="12" t="s">
        <v>10</v>
      </c>
      <c r="C16" s="13"/>
      <c r="D16" s="13"/>
    </row>
    <row r="17" spans="2:4" ht="28.5" customHeight="1" x14ac:dyDescent="0.4">
      <c r="B17" s="12" t="s">
        <v>11</v>
      </c>
      <c r="C17" s="13"/>
      <c r="D17" s="13"/>
    </row>
    <row r="18" spans="2:4" ht="15" customHeight="1" x14ac:dyDescent="0.4">
      <c r="B18" s="12" t="s">
        <v>12</v>
      </c>
      <c r="C18" s="27">
        <v>2883804</v>
      </c>
      <c r="D18" s="13">
        <v>9419398.9700000007</v>
      </c>
    </row>
    <row r="19" spans="2:4" ht="15" customHeight="1" x14ac:dyDescent="0.4">
      <c r="B19" s="12" t="s">
        <v>13</v>
      </c>
      <c r="C19" s="13">
        <v>1.71</v>
      </c>
      <c r="D19" s="13">
        <v>1291.55</v>
      </c>
    </row>
    <row r="20" spans="2:4" ht="17.25" customHeight="1" x14ac:dyDescent="0.4">
      <c r="B20" s="10" t="s">
        <v>14</v>
      </c>
      <c r="C20" s="11">
        <f>SUM(C21:C36)</f>
        <v>1830661.92</v>
      </c>
      <c r="D20" s="11">
        <f>SUM(D21:D36)</f>
        <v>8344165.3199999994</v>
      </c>
    </row>
    <row r="21" spans="2:4" ht="15" customHeight="1" x14ac:dyDescent="0.4">
      <c r="B21" s="12" t="s">
        <v>15</v>
      </c>
      <c r="C21" s="27">
        <v>1235732.29</v>
      </c>
      <c r="D21" s="13">
        <v>5751359</v>
      </c>
    </row>
    <row r="22" spans="2:4" ht="15" customHeight="1" x14ac:dyDescent="0.4">
      <c r="B22" s="12" t="s">
        <v>16</v>
      </c>
      <c r="C22" s="27">
        <v>13205.6</v>
      </c>
      <c r="D22" s="13">
        <v>254557.68</v>
      </c>
    </row>
    <row r="23" spans="2:4" ht="15" customHeight="1" x14ac:dyDescent="0.4">
      <c r="B23" s="12" t="s">
        <v>17</v>
      </c>
      <c r="C23" s="27">
        <v>529099.59</v>
      </c>
      <c r="D23" s="13">
        <v>2118912.29</v>
      </c>
    </row>
    <row r="24" spans="2:4" ht="15" customHeight="1" x14ac:dyDescent="0.4">
      <c r="B24" s="12" t="s">
        <v>18</v>
      </c>
      <c r="C24" s="13"/>
      <c r="D24" s="13"/>
    </row>
    <row r="25" spans="2:4" ht="15" customHeight="1" x14ac:dyDescent="0.4">
      <c r="B25" s="12" t="s">
        <v>19</v>
      </c>
      <c r="C25" s="13"/>
      <c r="D25" s="13"/>
    </row>
    <row r="26" spans="2:4" ht="15" customHeight="1" x14ac:dyDescent="0.4">
      <c r="B26" s="12" t="s">
        <v>20</v>
      </c>
      <c r="C26" s="13"/>
      <c r="D26" s="13"/>
    </row>
    <row r="27" spans="2:4" ht="15" customHeight="1" x14ac:dyDescent="0.4">
      <c r="B27" s="12" t="s">
        <v>21</v>
      </c>
      <c r="C27" s="13"/>
      <c r="D27" s="13"/>
    </row>
    <row r="28" spans="2:4" ht="15" customHeight="1" x14ac:dyDescent="0.4">
      <c r="B28" s="12" t="s">
        <v>22</v>
      </c>
      <c r="C28" s="13"/>
      <c r="D28" s="13"/>
    </row>
    <row r="29" spans="2:4" ht="15" customHeight="1" x14ac:dyDescent="0.4">
      <c r="B29" s="12" t="s">
        <v>23</v>
      </c>
      <c r="C29" s="13"/>
      <c r="D29" s="13"/>
    </row>
    <row r="30" spans="2:4" ht="15" customHeight="1" x14ac:dyDescent="0.4">
      <c r="B30" s="12" t="s">
        <v>24</v>
      </c>
      <c r="C30" s="13"/>
      <c r="D30" s="13"/>
    </row>
    <row r="31" spans="2:4" ht="15" customHeight="1" x14ac:dyDescent="0.4">
      <c r="B31" s="12" t="s">
        <v>25</v>
      </c>
      <c r="C31" s="13"/>
      <c r="D31" s="13"/>
    </row>
    <row r="32" spans="2:4" ht="15" customHeight="1" x14ac:dyDescent="0.4">
      <c r="B32" s="12" t="s">
        <v>26</v>
      </c>
      <c r="C32" s="13"/>
      <c r="D32" s="13"/>
    </row>
    <row r="33" spans="2:4" ht="15" customHeight="1" x14ac:dyDescent="0.4">
      <c r="B33" s="12" t="s">
        <v>27</v>
      </c>
      <c r="C33" s="13"/>
      <c r="D33" s="13"/>
    </row>
    <row r="34" spans="2:4" ht="15" customHeight="1" x14ac:dyDescent="0.4">
      <c r="B34" s="12" t="s">
        <v>28</v>
      </c>
      <c r="C34" s="13"/>
      <c r="D34" s="13"/>
    </row>
    <row r="35" spans="2:4" ht="15" customHeight="1" x14ac:dyDescent="0.4">
      <c r="B35" s="12" t="s">
        <v>29</v>
      </c>
      <c r="C35" s="13"/>
      <c r="D35" s="13"/>
    </row>
    <row r="36" spans="2:4" ht="15" customHeight="1" x14ac:dyDescent="0.4">
      <c r="B36" s="12" t="s">
        <v>30</v>
      </c>
      <c r="C36" s="13">
        <v>52624.44</v>
      </c>
      <c r="D36" s="13">
        <v>219336.35</v>
      </c>
    </row>
    <row r="37" spans="2:4" ht="17.25" customHeight="1" x14ac:dyDescent="0.4">
      <c r="B37" s="10" t="s">
        <v>31</v>
      </c>
      <c r="C37" s="14">
        <f>+C9-C20</f>
        <v>1061677.9500000002</v>
      </c>
      <c r="D37" s="14">
        <f>+D9-D20</f>
        <v>1097245.4100000029</v>
      </c>
    </row>
    <row r="38" spans="2:4" ht="17.25" customHeight="1" x14ac:dyDescent="0.4">
      <c r="B38" s="10" t="s">
        <v>32</v>
      </c>
      <c r="C38" s="13"/>
      <c r="D38" s="13"/>
    </row>
    <row r="39" spans="2:4" ht="15" customHeight="1" x14ac:dyDescent="0.4">
      <c r="B39" s="15" t="s">
        <v>33</v>
      </c>
      <c r="C39" s="11">
        <f>SUM(C40:C42)</f>
        <v>0</v>
      </c>
      <c r="D39" s="11">
        <f>SUM(D40:D42)</f>
        <v>238676</v>
      </c>
    </row>
    <row r="40" spans="2:4" ht="15" customHeight="1" x14ac:dyDescent="0.4">
      <c r="B40" s="12" t="s">
        <v>34</v>
      </c>
      <c r="C40" s="13"/>
      <c r="D40" s="13"/>
    </row>
    <row r="41" spans="2:4" ht="15" customHeight="1" x14ac:dyDescent="0.4">
      <c r="B41" s="12" t="s">
        <v>35</v>
      </c>
      <c r="C41" s="27"/>
      <c r="D41" s="13">
        <v>219334</v>
      </c>
    </row>
    <row r="42" spans="2:4" ht="15" customHeight="1" x14ac:dyDescent="0.4">
      <c r="B42" s="12" t="s">
        <v>36</v>
      </c>
      <c r="C42" s="13"/>
      <c r="D42" s="13">
        <v>19342</v>
      </c>
    </row>
    <row r="43" spans="2:4" ht="15" customHeight="1" x14ac:dyDescent="0.4">
      <c r="B43" s="15" t="s">
        <v>37</v>
      </c>
      <c r="C43" s="11">
        <f>SUM(C44:C46)</f>
        <v>0</v>
      </c>
      <c r="D43" s="11">
        <f>SUM(D44:D46)</f>
        <v>0</v>
      </c>
    </row>
    <row r="44" spans="2:4" ht="15" customHeight="1" x14ac:dyDescent="0.4">
      <c r="B44" s="12" t="s">
        <v>34</v>
      </c>
      <c r="C44" s="13"/>
      <c r="D44" s="13"/>
    </row>
    <row r="45" spans="2:4" ht="15" customHeight="1" x14ac:dyDescent="0.4">
      <c r="B45" s="12" t="s">
        <v>35</v>
      </c>
      <c r="C45" s="13"/>
      <c r="D45" s="13"/>
    </row>
    <row r="46" spans="2:4" ht="15" customHeight="1" x14ac:dyDescent="0.4">
      <c r="B46" s="12" t="s">
        <v>38</v>
      </c>
      <c r="C46" s="13"/>
      <c r="D46" s="13"/>
    </row>
    <row r="47" spans="2:4" ht="17.25" customHeight="1" x14ac:dyDescent="0.4">
      <c r="B47" s="10" t="s">
        <v>39</v>
      </c>
      <c r="C47" s="11">
        <f>+C39-C43</f>
        <v>0</v>
      </c>
      <c r="D47" s="11">
        <f>+D39-D43</f>
        <v>238676</v>
      </c>
    </row>
    <row r="48" spans="2:4" ht="17.25" customHeight="1" x14ac:dyDescent="0.4">
      <c r="B48" s="10" t="s">
        <v>40</v>
      </c>
      <c r="C48" s="13"/>
      <c r="D48" s="13"/>
    </row>
    <row r="49" spans="2:7" ht="15" customHeight="1" x14ac:dyDescent="0.4">
      <c r="B49" s="15" t="s">
        <v>33</v>
      </c>
      <c r="C49" s="11">
        <f>SUM(C50:C53)</f>
        <v>0</v>
      </c>
      <c r="D49" s="11">
        <f>SUM(D50:D53)</f>
        <v>90312.73</v>
      </c>
    </row>
    <row r="50" spans="2:7" ht="15" customHeight="1" x14ac:dyDescent="0.4">
      <c r="B50" s="12" t="s">
        <v>41</v>
      </c>
      <c r="C50" s="13"/>
      <c r="D50" s="13"/>
    </row>
    <row r="51" spans="2:7" ht="15" customHeight="1" x14ac:dyDescent="0.4">
      <c r="B51" s="12" t="s">
        <v>42</v>
      </c>
      <c r="C51" s="13"/>
      <c r="D51" s="13"/>
    </row>
    <row r="52" spans="2:7" ht="15" customHeight="1" x14ac:dyDescent="0.4">
      <c r="B52" s="12" t="s">
        <v>43</v>
      </c>
      <c r="C52" s="13"/>
      <c r="D52" s="13"/>
    </row>
    <row r="53" spans="2:7" ht="15" customHeight="1" x14ac:dyDescent="0.4">
      <c r="B53" s="12" t="s">
        <v>44</v>
      </c>
      <c r="C53" s="13"/>
      <c r="D53" s="13">
        <v>90312.73</v>
      </c>
    </row>
    <row r="54" spans="2:7" ht="15" customHeight="1" x14ac:dyDescent="0.4">
      <c r="B54" s="15" t="s">
        <v>37</v>
      </c>
      <c r="C54" s="11">
        <f>SUM(C55:C58)</f>
        <v>0</v>
      </c>
      <c r="D54" s="11">
        <f>SUM(D55:D58)</f>
        <v>906860</v>
      </c>
    </row>
    <row r="55" spans="2:7" ht="15" customHeight="1" x14ac:dyDescent="0.4">
      <c r="B55" s="12" t="s">
        <v>45</v>
      </c>
      <c r="C55" s="13"/>
      <c r="D55" s="13"/>
    </row>
    <row r="56" spans="2:7" ht="15" customHeight="1" x14ac:dyDescent="0.4">
      <c r="B56" s="12" t="s">
        <v>42</v>
      </c>
      <c r="C56" s="13"/>
      <c r="D56" s="13"/>
    </row>
    <row r="57" spans="2:7" ht="15" customHeight="1" x14ac:dyDescent="0.4">
      <c r="B57" s="12" t="s">
        <v>43</v>
      </c>
      <c r="C57" s="13"/>
      <c r="D57" s="13"/>
    </row>
    <row r="58" spans="2:7" ht="15" customHeight="1" x14ac:dyDescent="0.4">
      <c r="B58" s="12" t="s">
        <v>46</v>
      </c>
      <c r="C58" s="13"/>
      <c r="D58" s="13">
        <v>906860</v>
      </c>
    </row>
    <row r="59" spans="2:7" ht="17.25" customHeight="1" x14ac:dyDescent="0.4">
      <c r="B59" s="10" t="s">
        <v>47</v>
      </c>
      <c r="C59" s="11">
        <f>C49-C54</f>
        <v>0</v>
      </c>
      <c r="D59" s="11">
        <f>D49-D54</f>
        <v>-816547.27</v>
      </c>
    </row>
    <row r="60" spans="2:7" ht="17.25" customHeight="1" x14ac:dyDescent="0.4">
      <c r="B60" s="10" t="s">
        <v>48</v>
      </c>
      <c r="C60" s="11">
        <f>C37+C47+C59</f>
        <v>1061677.9500000002</v>
      </c>
      <c r="D60" s="11">
        <f>D37+D47+D59</f>
        <v>519374.14000000292</v>
      </c>
    </row>
    <row r="61" spans="2:7" ht="17.25" customHeight="1" x14ac:dyDescent="0.4">
      <c r="B61" s="10" t="s">
        <v>49</v>
      </c>
      <c r="C61" s="11">
        <f>D62</f>
        <v>2709858.1400000029</v>
      </c>
      <c r="D61" s="11">
        <v>2190484</v>
      </c>
    </row>
    <row r="62" spans="2:7" ht="17.25" customHeight="1" thickBot="1" x14ac:dyDescent="0.45">
      <c r="B62" s="16" t="s">
        <v>50</v>
      </c>
      <c r="C62" s="17">
        <f>+C60+C61</f>
        <v>3771536.0900000031</v>
      </c>
      <c r="D62" s="17">
        <f>+D60+D61</f>
        <v>2709858.1400000029</v>
      </c>
    </row>
    <row r="63" spans="2:7" ht="28.5" customHeight="1" x14ac:dyDescent="0.4">
      <c r="B63" s="34" t="s">
        <v>55</v>
      </c>
      <c r="C63" s="34"/>
      <c r="D63" s="34"/>
      <c r="E63" s="18"/>
      <c r="F63" s="18"/>
      <c r="G63" s="18"/>
    </row>
    <row r="64" spans="2:7" ht="14.25" customHeight="1" x14ac:dyDescent="0.4"/>
    <row r="65" spans="1:8" s="21" customFormat="1" ht="12.75" x14ac:dyDescent="0.2">
      <c r="A65" s="19"/>
      <c r="B65" s="19"/>
      <c r="C65" s="20"/>
      <c r="D65" s="19"/>
      <c r="E65" s="19"/>
      <c r="F65" s="19"/>
      <c r="G65" s="19"/>
      <c r="H65" s="19"/>
    </row>
    <row r="66" spans="1:8" s="21" customFormat="1" ht="12.75" x14ac:dyDescent="0.2">
      <c r="A66" s="19"/>
      <c r="B66" s="19"/>
      <c r="C66" s="20"/>
      <c r="D66" s="19"/>
      <c r="E66" s="19"/>
      <c r="F66" s="19"/>
      <c r="G66" s="19"/>
      <c r="H66" s="19"/>
    </row>
    <row r="67" spans="1:8" s="25" customFormat="1" ht="12.75" x14ac:dyDescent="0.2">
      <c r="A67" s="22"/>
      <c r="B67" s="23"/>
      <c r="C67" s="24"/>
      <c r="D67" s="23"/>
      <c r="E67" s="23"/>
      <c r="F67" s="23"/>
      <c r="G67" s="23"/>
      <c r="H67" s="22"/>
    </row>
    <row r="68" spans="1:8" s="21" customFormat="1" ht="12.75" x14ac:dyDescent="0.2">
      <c r="C68" s="26"/>
    </row>
    <row r="69" spans="1:8" s="21" customFormat="1" ht="12.75" x14ac:dyDescent="0.2">
      <c r="A69" s="19"/>
      <c r="B69" s="19"/>
      <c r="C69" s="20"/>
      <c r="D69" s="19"/>
      <c r="E69" s="19"/>
      <c r="F69" s="19"/>
      <c r="G69" s="19"/>
      <c r="H69" s="19"/>
    </row>
    <row r="70" spans="1:8" ht="5.0999999999999996" customHeight="1" x14ac:dyDescent="0.4">
      <c r="D70" s="1"/>
    </row>
    <row r="71" spans="1:8" x14ac:dyDescent="0.4">
      <c r="D71" s="1"/>
    </row>
    <row r="72" spans="1:8" x14ac:dyDescent="0.4">
      <c r="D72" s="1"/>
    </row>
  </sheetData>
  <mergeCells count="4">
    <mergeCell ref="B2:D2"/>
    <mergeCell ref="B3:D3"/>
    <mergeCell ref="B4:D4"/>
    <mergeCell ref="B63:D63"/>
  </mergeCells>
  <printOptions horizontalCentered="1"/>
  <pageMargins left="0.25" right="0.25" top="0.75" bottom="0.75" header="0.3" footer="0.3"/>
  <pageSetup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MEDINA QUIROZ</dc:creator>
  <cp:lastModifiedBy>IVAN MEDINA QUIROZ</cp:lastModifiedBy>
  <cp:lastPrinted>2025-04-29T18:56:34Z</cp:lastPrinted>
  <dcterms:created xsi:type="dcterms:W3CDTF">2025-04-24T23:08:17Z</dcterms:created>
  <dcterms:modified xsi:type="dcterms:W3CDTF">2025-04-29T21:40:21Z</dcterms:modified>
</cp:coreProperties>
</file>